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4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<sst xmlns="http://schemas.openxmlformats.org/spreadsheetml/2006/main" count="126" uniqueCount="72">
  <si>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</si>
  <si>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</si>
  <si>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</si>
  <si>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</si>
  <si>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</si>
  <si>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</si>
  <si>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</si>
  <si>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>9. Sind Kinder d. Erblasser/in bereits verstorben?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</si>
  <si>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</si>
  <si>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</si>
  <si>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</si>
  <si>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</si>
  <si>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</si>
  <si>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</si>
  <si>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</si>
  <si>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</si>
  <si>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</si>
  <si>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>einen Antrag auf Erbschein?</t>
  </si>
  <si>
    <t xml:space="preserve">Welche Urkunden / Unterlagen sind notwendig für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</si>
  <si>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</si>
  <si>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</si>
  <si>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</si>
  <si>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</si>
  <si>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</si>
  <si>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</si>
  <si>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</si>
  <si>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</si>
  <si>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</si>
  <si>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</si>
  <si>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</si>
  <si>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</si>
  <si>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</si>
  <si>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</si>
  <si>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13. Sind Geschwister d. Erblasser/in bereits verstorben?</t>
  </si>
  <si>
    <t>14.</t>
  </si>
  <si>
    <t>Sterbeurkunde (im Original)</t>
  </si>
  <si>
    <t>bitte wählen!</t>
  </si>
  <si>
    <t>Frage 2</t>
  </si>
  <si>
    <t>Melden Sie sich telefonisch beim Amtsgericht Celle und vereinbaren Sie einen Termin unter Angabe der Geschäftsnummer. Weiter Punkt 14!</t>
  </si>
  <si>
    <t>D. Original/e d. Testamente ist/sind mit einer Sterbeurkunde (im Original) beim zuständigen Nachlassgericht zur Eröffnung abzuliefern.</t>
  </si>
  <si>
    <t>Heiratsurkunde d. Erblasser/in vollständige aktuelle Anschrift des Ehepartners</t>
  </si>
  <si>
    <t>Sterbeurkunde d. Ehepartners</t>
  </si>
  <si>
    <t>Frage 7</t>
  </si>
  <si>
    <t xml:space="preserve"> </t>
  </si>
  <si>
    <t>Geburtsurkunde/n Kind/er</t>
  </si>
  <si>
    <t>Geburtsurkunde Erblasser/in</t>
  </si>
  <si>
    <t>Frage 8</t>
  </si>
  <si>
    <t>weiter mit Punkt 11</t>
  </si>
  <si>
    <t>Sterbeurkunde/n Kind/er</t>
  </si>
  <si>
    <t>vollständige aktuelle Anschrift/en Kind/er</t>
  </si>
  <si>
    <t>Frage 9</t>
  </si>
  <si>
    <t>Weiter Punkt 14!</t>
  </si>
  <si>
    <t>Melden Sie sich telefonisch beim Amtsgericht Celle und vereinbaren Sie einen Termin.</t>
  </si>
  <si>
    <t>Geburtsurkunde/n Enkelkind/er vollständige aktuelle Anschrift/en d. Enkelkind/er.</t>
  </si>
  <si>
    <t>Sofern Enkelkinder bereits verstorben sind, ist eine Sterbeurkunde vorulegen.</t>
  </si>
  <si>
    <t>Frage 10</t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</si>
  <si>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 leben noch</t>
    </r>
  </si>
  <si>
    <t>vollständige Anschrift/en der Eltern.</t>
  </si>
  <si>
    <t>Sterbeurkunden beider Elternteile</t>
  </si>
  <si>
    <t>Frage 11</t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</si>
  <si>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 leben noch!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</si>
  <si>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verstorben!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</si>
  <si>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verstorben!</t>
    </r>
  </si>
  <si>
    <t>des lebenden Elternteils</t>
  </si>
  <si>
    <t xml:space="preserve">Sterbeurkunde des verstorbenen Elternteils vollständige aktuelle Anschrift </t>
  </si>
  <si>
    <t>Geburtsurkunden der Geschwister vollständige aktuelle Anschriften der Geschwister</t>
  </si>
  <si>
    <t>Frage 12</t>
  </si>
  <si>
    <t>Sterbeurkunde/n der Geschwister.</t>
  </si>
  <si>
    <t>Frage 13</t>
  </si>
  <si>
    <t>Melden Sie sich telefonisch beim Amtsgericht Celle um weitere Auskünfte zu erhalten.</t>
  </si>
  <si>
    <t>Scheidungsbeschluss mit Rechtsvermerk</t>
  </si>
  <si>
    <t>(sämtliche Urkunden sind im original oder durch das Standesamt oder einen Notar beglaubigte Abschrift mitzubringen!!!)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</si>
</sst>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9" fillId="0" borderId="0" xfId="0" applyFont="1"/>
    <xf numFmtId="0" fontId="6" fillId="0" borderId="0" xfId="0" applyFont="1" applyBorder="1" applyAlignment="1">
      <alignment vertical="center"/>
    </xf>
    <xf numFmtId="0" fontId="9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5" fillId="2" borderId="0" xfId="0" applyFont="1" applyFill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2</xdr:row>
      <xdr:rowOff>57150</xdr:rowOff>
    </xdr:from>
    <xdr:to>
      <xdr:col>8</xdr:col>
      <xdr:colOff>685800</xdr:colOff>
      <xdr:row>7</xdr:row>
      <xdr:rowOff>152400</xdr:rowOff>
    </xdr:to>
    <xdr:sp macro="" textlink="">
      <xdr:nvSpPr>
        <xdr:cNvPr id="2" name="Textfeld 1"/>
        <xdr:cNvSpPr txBox="1"/>
      </xdr:nvSpPr>
      <xdr:spPr>
        <a:xfrm>
          <a:off x="3609975" y="571500"/>
          <a:ext cx="2790825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um</a:t>
          </a:r>
          <a:r>
            <a:rPr lang="de-DE" sz="1100" b="0" u="none" baseline="0"/>
            <a:t> dieses Formular auszufüllen, klicken Sie die gelben Kästchen ("bitte wählen!") an und dann auf den Pfeil nach unten, der neben gelben Kästchen erscheint.</a:t>
          </a:r>
          <a:endParaRPr lang="de-DE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view="pageLayout" workbookViewId="0" topLeftCell="A1">
      <selection activeCell="D95" sqref="D95"/>
    </sheetView>
  </sheetViews>
  <sheetFormatPr defaultColWidth="11.00390625" defaultRowHeight="14.25"/>
  <cols>
    <col min="1" max="1" width="4.625" style="10" customWidth="1"/>
    <col min="2" max="2" width="2.625" style="10" customWidth="1"/>
    <col min="3" max="3" width="12.25390625" style="10" customWidth="1"/>
    <col min="4" max="7" width="11.00390625" style="10" customWidth="1"/>
    <col min="8" max="8" width="11.50390625" style="10" customWidth="1"/>
    <col min="9" max="9" width="11.00390625" style="10" customWidth="1"/>
    <col min="10" max="10" width="29.00390625" style="10" bestFit="1" customWidth="1"/>
    <col min="11" max="16384" width="11.00390625" style="10" customWidth="1"/>
  </cols>
  <sheetData>
    <row r="1" spans="1:8" s="22" customFormat="1" ht="20.25">
      <c r="A1" s="36" t="s">
        <v>18</v>
      </c>
      <c r="B1" s="36"/>
      <c r="C1" s="36"/>
      <c r="D1" s="36"/>
      <c r="E1" s="36"/>
      <c r="F1" s="36"/>
      <c r="G1" s="36"/>
      <c r="H1" s="36"/>
    </row>
    <row r="2" spans="1:8" s="22" customFormat="1" ht="20.25">
      <c r="A2" s="36" t="s">
        <v>17</v>
      </c>
      <c r="B2" s="36"/>
      <c r="C2" s="36"/>
      <c r="D2" s="36"/>
      <c r="E2" s="36"/>
      <c r="F2" s="36"/>
      <c r="G2" s="36"/>
      <c r="H2" s="23"/>
    </row>
    <row r="3" ht="15">
      <c r="A3" s="1"/>
    </row>
    <row r="4" ht="14.25">
      <c r="A4" s="1" t="s">
        <v>0</v>
      </c>
    </row>
    <row r="5" ht="14.25">
      <c r="A5" s="1"/>
    </row>
    <row r="6" spans="1:4" ht="14.25">
      <c r="A6" s="9"/>
      <c r="C6" s="28" t="s">
        <v>36</v>
      </c>
      <c r="D6" s="12" t="str">
        <f>IF(C6="nein","weiter zu Punkt 3","")</f>
        <v/>
      </c>
    </row>
    <row r="7" spans="1:3" ht="14.25">
      <c r="A7" s="9"/>
      <c r="B7" s="13"/>
      <c r="C7" s="9"/>
    </row>
    <row r="8" ht="15">
      <c r="A8" s="3"/>
    </row>
    <row r="9" spans="1:11" ht="14.25">
      <c r="A9" s="3" t="s">
        <v>1</v>
      </c>
      <c r="K9" s="3"/>
    </row>
    <row r="10" spans="1:11" ht="14.25">
      <c r="A10" s="8"/>
      <c r="B10" s="9"/>
      <c r="C10" s="9"/>
      <c r="D10" s="9"/>
      <c r="E10" s="9"/>
      <c r="F10" s="9"/>
      <c r="G10" s="9"/>
      <c r="H10" s="9"/>
      <c r="K10" s="3"/>
    </row>
    <row r="11" spans="1:8" ht="15.75">
      <c r="A11" s="9"/>
      <c r="B11" s="13"/>
      <c r="C11" s="28" t="s">
        <v>36</v>
      </c>
      <c r="D11" s="25"/>
      <c r="E11" s="9"/>
      <c r="F11" s="9"/>
      <c r="G11" s="9"/>
      <c r="H11" s="9"/>
    </row>
    <row r="12" spans="1:8" ht="15.75">
      <c r="A12" s="9"/>
      <c r="B12" s="13"/>
      <c r="D12" s="25"/>
      <c r="E12" s="9"/>
      <c r="F12" s="9"/>
      <c r="G12" s="9"/>
      <c r="H12" s="9"/>
    </row>
    <row r="13" spans="1:9" ht="15.75" customHeight="1">
      <c r="A13" s="9"/>
      <c r="B13" s="13"/>
      <c r="C13" s="37" t="str">
        <f>IF(C11="bitte wählen!","",VLOOKUP(C11,Tabelle2!A8:B10,2))</f>
        <v/>
      </c>
      <c r="D13" s="37"/>
      <c r="E13" s="37"/>
      <c r="F13" s="37"/>
      <c r="G13" s="37"/>
      <c r="H13" s="29"/>
      <c r="I13" s="29"/>
    </row>
    <row r="14" spans="1:9" ht="34.5" customHeight="1">
      <c r="A14" s="8"/>
      <c r="B14" s="9"/>
      <c r="C14" s="37"/>
      <c r="D14" s="37"/>
      <c r="E14" s="37"/>
      <c r="F14" s="37"/>
      <c r="G14" s="37"/>
      <c r="H14" s="29"/>
      <c r="I14" s="29"/>
    </row>
    <row r="15" spans="1:8" ht="14.25">
      <c r="A15" s="21"/>
      <c r="B15" s="9"/>
      <c r="C15" s="9"/>
      <c r="D15" s="9"/>
      <c r="E15" s="9"/>
      <c r="F15" s="9"/>
      <c r="G15" s="9"/>
      <c r="H15" s="9"/>
    </row>
    <row r="16" ht="14.25">
      <c r="A16" s="1" t="s">
        <v>2</v>
      </c>
    </row>
    <row r="17" ht="14.25">
      <c r="A17" s="1"/>
    </row>
    <row r="18" spans="2:4" ht="14.25">
      <c r="B18" s="13"/>
      <c r="C18" s="28" t="s">
        <v>36</v>
      </c>
      <c r="D18" s="10" t="str">
        <f>IF(C18="ja","Die Grundbuchbezeichnung ist mitzubringen.","")</f>
        <v/>
      </c>
    </row>
    <row r="19" ht="14.25">
      <c r="A19" s="3"/>
    </row>
    <row r="20" ht="14.25">
      <c r="A20" s="3" t="s">
        <v>3</v>
      </c>
    </row>
    <row r="21" spans="1:9" ht="14.25">
      <c r="A21" s="3"/>
      <c r="I21" s="2"/>
    </row>
    <row r="22" spans="2:10" ht="14.25">
      <c r="B22" s="13"/>
      <c r="C22" s="28" t="s">
        <v>36</v>
      </c>
      <c r="D22" s="9" t="str">
        <f>IF(C22="ja","Die Register-Nr. und das zuständige Registergericht sind anzugeben.","")</f>
        <v/>
      </c>
      <c r="J22" s="4"/>
    </row>
    <row r="23" ht="14.25">
      <c r="A23" s="1"/>
    </row>
    <row r="24" ht="14.25">
      <c r="A24" s="1" t="s">
        <v>29</v>
      </c>
    </row>
    <row r="25" ht="14.25">
      <c r="A25" s="1"/>
    </row>
    <row r="26" ht="14.25">
      <c r="A26" s="1" t="s">
        <v>30</v>
      </c>
    </row>
    <row r="27" ht="14.25">
      <c r="A27" s="1" t="s">
        <v>4</v>
      </c>
    </row>
    <row r="28" ht="14.25">
      <c r="A28" s="1"/>
    </row>
    <row r="29" spans="1:7" ht="14.25">
      <c r="A29" s="33" t="s">
        <v>5</v>
      </c>
      <c r="B29" s="34"/>
      <c r="C29" s="34"/>
      <c r="D29" s="34"/>
      <c r="E29" s="34"/>
      <c r="F29" s="32"/>
      <c r="G29" s="32"/>
    </row>
    <row r="30" spans="1:7" ht="14.25">
      <c r="A30" s="33"/>
      <c r="B30" s="34"/>
      <c r="C30" s="34"/>
      <c r="D30" s="34"/>
      <c r="E30" s="34"/>
      <c r="F30" s="32"/>
      <c r="G30" s="32"/>
    </row>
    <row r="31" spans="1:7" ht="14.25">
      <c r="A31" s="33"/>
      <c r="B31" s="34"/>
      <c r="C31" s="35" t="s">
        <v>36</v>
      </c>
      <c r="D31" s="34" t="str">
        <f>IF(C31="bitte wählen!","",VLOOKUP(C31,Tabelle2!A13:B17,2,FALSE))</f>
        <v/>
      </c>
      <c r="E31" s="34"/>
      <c r="F31" s="32"/>
      <c r="G31" s="32"/>
    </row>
    <row r="32" spans="1:7" ht="14.25">
      <c r="A32" s="31"/>
      <c r="B32" s="32"/>
      <c r="C32" s="32"/>
      <c r="D32" s="32"/>
      <c r="E32" s="32"/>
      <c r="F32" s="32"/>
      <c r="G32" s="32"/>
    </row>
    <row r="33" spans="1:8" ht="14.25">
      <c r="A33" s="1" t="s">
        <v>6</v>
      </c>
      <c r="H33" s="2"/>
    </row>
    <row r="34" ht="14.25">
      <c r="A34" s="1"/>
    </row>
    <row r="35" spans="1:8" ht="14.25">
      <c r="A35" s="9"/>
      <c r="B35" s="9"/>
      <c r="C35" s="28" t="s">
        <v>36</v>
      </c>
      <c r="D35" s="9" t="str">
        <f>IF(C35="bitte wählen!","",VLOOKUP(C35,Tabelle2!A21:B22,2))</f>
        <v/>
      </c>
      <c r="E35" s="9"/>
      <c r="F35" s="9"/>
      <c r="H35" s="2"/>
    </row>
    <row r="36" spans="1:6" ht="14.25">
      <c r="A36" s="26"/>
      <c r="B36" s="9"/>
      <c r="C36" s="9"/>
      <c r="D36" s="9" t="str">
        <f>IF(C35="nein",Tabelle2!B23,"")</f>
        <v/>
      </c>
      <c r="E36" s="9"/>
      <c r="F36" s="9"/>
    </row>
    <row r="37" spans="1:6" ht="14.25">
      <c r="A37" s="26"/>
      <c r="B37" s="9"/>
      <c r="C37" s="9"/>
      <c r="D37" s="9"/>
      <c r="E37" s="9"/>
      <c r="F37" s="9"/>
    </row>
    <row r="38" ht="14.25">
      <c r="A38" s="1" t="s">
        <v>7</v>
      </c>
    </row>
    <row r="39" ht="14.25">
      <c r="A39" s="1"/>
    </row>
    <row r="40" spans="1:8" ht="14.25">
      <c r="A40" s="9"/>
      <c r="B40" s="9"/>
      <c r="C40" s="28" t="s">
        <v>36</v>
      </c>
      <c r="D40" s="9"/>
      <c r="E40" s="9"/>
      <c r="F40" s="9"/>
      <c r="H40" s="2"/>
    </row>
    <row r="41" spans="1:6" ht="14.25">
      <c r="A41" s="21"/>
      <c r="B41" s="9"/>
      <c r="C41" s="9"/>
      <c r="D41" s="9"/>
      <c r="E41" s="9"/>
      <c r="F41" s="9"/>
    </row>
    <row r="42" spans="1:8" ht="14.25">
      <c r="A42" s="9"/>
      <c r="B42" s="9"/>
      <c r="C42" s="9" t="str">
        <f>IF(C40="bitte wählen!","",VLOOKUP(C40,Tabelle2!A26:B27,2))</f>
        <v/>
      </c>
      <c r="D42" s="9"/>
      <c r="E42" s="9"/>
      <c r="F42" s="9"/>
      <c r="H42" s="2"/>
    </row>
    <row r="43" spans="1:8" ht="15.75">
      <c r="A43" s="8"/>
      <c r="B43" s="9"/>
      <c r="C43" s="9" t="str">
        <f>IF($C$40="nein",Tabelle2!B28,"")</f>
        <v/>
      </c>
      <c r="D43" s="25"/>
      <c r="E43" s="9"/>
      <c r="F43" s="9"/>
      <c r="H43" s="3"/>
    </row>
    <row r="44" spans="1:9" ht="15.75">
      <c r="A44" s="9"/>
      <c r="B44" s="9"/>
      <c r="C44" s="9" t="str">
        <f>IF($C$40="nein",Tabelle2!B29,"")</f>
        <v/>
      </c>
      <c r="D44" s="25"/>
      <c r="E44" s="9"/>
      <c r="F44" s="9"/>
      <c r="I44" s="3"/>
    </row>
    <row r="45" spans="1:12" ht="14.25">
      <c r="A45" s="21"/>
      <c r="B45" s="9"/>
      <c r="C45" s="9"/>
      <c r="D45" s="9"/>
      <c r="E45" s="9"/>
      <c r="F45" s="9"/>
      <c r="J45"/>
      <c r="L45"/>
    </row>
    <row r="46" spans="1:12" ht="14.25">
      <c r="A46" s="1" t="s">
        <v>8</v>
      </c>
      <c r="L46"/>
    </row>
    <row r="47" spans="1:12" ht="14.25">
      <c r="A47" s="1"/>
      <c r="L47"/>
    </row>
    <row r="48" spans="2:12" ht="14.25">
      <c r="B48" s="9"/>
      <c r="C48" s="28" t="s">
        <v>36</v>
      </c>
      <c r="I48" s="4"/>
      <c r="L48"/>
    </row>
    <row r="49" spans="9:12" ht="14.25">
      <c r="I49" s="4"/>
      <c r="J49"/>
      <c r="L49"/>
    </row>
    <row r="50" spans="3:12" ht="14.25">
      <c r="C50" s="10" t="str">
        <f>IF(C48="bitte wählen!","",VLOOKUP(C48,Tabelle2!A32:B37,2))</f>
        <v/>
      </c>
      <c r="I50" s="4"/>
      <c r="J50" s="3"/>
      <c r="L50"/>
    </row>
    <row r="51" spans="3:12" ht="14.25">
      <c r="C51" s="10" t="str">
        <f>IF(C48="bitte wählen!","",VLOOKUP(C48,Tabelle2!A39:B40,2))</f>
        <v/>
      </c>
      <c r="I51" s="3"/>
      <c r="J51"/>
      <c r="L51"/>
    </row>
    <row r="52" spans="3:12" ht="15.75">
      <c r="C52" s="10" t="str">
        <f>IF(C48="bitte wählen!","",VLOOKUP(C48,Tabelle2!A42:B44,2))</f>
        <v/>
      </c>
      <c r="D52" s="11"/>
      <c r="I52" s="3"/>
      <c r="J52"/>
      <c r="K52"/>
      <c r="L52"/>
    </row>
    <row r="53" spans="3:9" ht="15.75">
      <c r="C53" s="10" t="str">
        <f>IF(C48="bitte wählen!","",VLOOKUP(C48,Tabelle2!A44:B45,2))</f>
        <v/>
      </c>
      <c r="D53" s="11"/>
      <c r="I53" s="1"/>
    </row>
    <row r="54" ht="14.25">
      <c r="J54" s="2"/>
    </row>
    <row r="55" ht="14.25">
      <c r="A55" s="1" t="s">
        <v>9</v>
      </c>
    </row>
    <row r="57" spans="3:5" ht="14.25">
      <c r="C57" s="40" t="s">
        <v>36</v>
      </c>
      <c r="D57" s="40"/>
      <c r="E57" s="40"/>
    </row>
    <row r="58" spans="3:6" ht="14.25">
      <c r="C58" s="9"/>
      <c r="D58" s="9"/>
      <c r="E58" s="9"/>
      <c r="F58" s="9"/>
    </row>
    <row r="59" spans="3:6" ht="14.25">
      <c r="C59" s="9" t="str">
        <f>IF(C57="bitte wählen!","",VLOOKUP(C57,Tabelle2!A49:B51,2))</f>
        <v/>
      </c>
      <c r="D59" s="9"/>
      <c r="E59" s="9"/>
      <c r="F59" s="9"/>
    </row>
    <row r="60" spans="3:6" ht="15.75">
      <c r="C60" s="9" t="str">
        <f>IF(C57="bitte wählen!","",VLOOKUP(C57,Tabelle2!A54:B56,2))</f>
        <v/>
      </c>
      <c r="D60" s="9"/>
      <c r="E60" s="25"/>
      <c r="F60" s="9"/>
    </row>
    <row r="61" spans="3:6" ht="15.75">
      <c r="C61" s="9" t="str">
        <f>IF($C$57="beide Eltern leben noch!","Weiter Punkt 14!","")</f>
        <v/>
      </c>
      <c r="D61" s="9"/>
      <c r="E61" s="25"/>
      <c r="F61" s="9"/>
    </row>
    <row r="62" spans="3:6" ht="14.25">
      <c r="C62" s="9"/>
      <c r="D62" s="9"/>
      <c r="E62" s="9"/>
      <c r="F62" s="9"/>
    </row>
    <row r="63" spans="1:2" ht="14.25">
      <c r="A63" s="1" t="s">
        <v>10</v>
      </c>
      <c r="B63" s="1"/>
    </row>
    <row r="64" ht="14.25">
      <c r="A64" s="1" t="s">
        <v>11</v>
      </c>
    </row>
    <row r="65" ht="14.25">
      <c r="A65" s="1"/>
    </row>
    <row r="66" spans="1:7" ht="14.25">
      <c r="A66" s="21"/>
      <c r="B66" s="9"/>
      <c r="C66" s="27" t="s">
        <v>36</v>
      </c>
      <c r="D66" s="9"/>
      <c r="E66" s="9"/>
      <c r="F66" s="9"/>
      <c r="G66" s="9"/>
    </row>
    <row r="67" spans="1:7" ht="14.25">
      <c r="A67" s="21"/>
      <c r="B67" s="9"/>
      <c r="C67" s="9"/>
      <c r="D67" s="9"/>
      <c r="E67" s="9"/>
      <c r="F67" s="9"/>
      <c r="G67" s="9"/>
    </row>
    <row r="68" spans="1:7" ht="15.75">
      <c r="A68" s="21"/>
      <c r="B68" s="9"/>
      <c r="C68" s="9" t="str">
        <f>IF(C66="bitte wählen!","",VLOOKUP(C66,Tabelle2!A65:B66,2))</f>
        <v/>
      </c>
      <c r="D68" s="25"/>
      <c r="E68" s="9"/>
      <c r="F68" s="9"/>
      <c r="G68" s="9"/>
    </row>
    <row r="69" spans="1:7" ht="15.75">
      <c r="A69" s="21"/>
      <c r="B69" s="9"/>
      <c r="C69" s="9"/>
      <c r="D69" s="25"/>
      <c r="E69" s="9"/>
      <c r="F69" s="9"/>
      <c r="G69" s="9"/>
    </row>
    <row r="70" spans="1:3" s="9" customFormat="1" ht="14.25">
      <c r="A70" s="9" t="s">
        <v>33</v>
      </c>
      <c r="C70" s="8"/>
    </row>
    <row r="71" s="9" customFormat="1" ht="14.25">
      <c r="C71" s="8"/>
    </row>
    <row r="72" spans="3:11" s="9" customFormat="1" ht="15.75">
      <c r="C72" s="27" t="s">
        <v>36</v>
      </c>
      <c r="D72" s="25"/>
      <c r="J72" s="10"/>
      <c r="K72"/>
    </row>
    <row r="73" spans="4:10" s="9" customFormat="1" ht="15.75">
      <c r="D73" s="25"/>
      <c r="J73" s="10"/>
    </row>
    <row r="74" spans="3:11" s="9" customFormat="1" ht="14.25">
      <c r="C74" s="8" t="str">
        <f>IF(C72="bitte wählen!","",VLOOKUP(Tabelle1!C72,Tabelle2!A70:B71,2))</f>
        <v/>
      </c>
      <c r="J74" s="10"/>
      <c r="K74" s="10"/>
    </row>
    <row r="75" spans="3:11" s="9" customFormat="1" ht="15.75">
      <c r="C75" s="8" t="str">
        <f>IF(C72="ja","Melden Sie sich telefonisch beim Amtsgericht Celle um weitere Auskünfte zu erhalten!","")</f>
        <v/>
      </c>
      <c r="D75" s="25"/>
      <c r="J75" s="10"/>
      <c r="K75" s="10"/>
    </row>
    <row r="76" spans="3:11" s="9" customFormat="1" ht="15.75">
      <c r="C76" s="8"/>
      <c r="D76" s="25"/>
      <c r="J76" s="10"/>
      <c r="K76" s="10"/>
    </row>
    <row r="77" spans="3:11" s="9" customFormat="1" ht="15.75">
      <c r="C77" s="8"/>
      <c r="D77" s="25"/>
      <c r="J77" s="10"/>
      <c r="K77" s="10"/>
    </row>
    <row r="78" spans="3:11" s="9" customFormat="1" ht="15.75">
      <c r="C78" s="8"/>
      <c r="D78" s="25"/>
      <c r="J78" s="10"/>
      <c r="K78" s="10"/>
    </row>
    <row r="79" spans="3:11" s="9" customFormat="1" ht="15.75">
      <c r="C79" s="8"/>
      <c r="D79" s="25"/>
      <c r="J79" s="10"/>
      <c r="K79" s="10"/>
    </row>
    <row r="80" spans="3:11" s="9" customFormat="1" ht="15.75">
      <c r="C80" s="8"/>
      <c r="D80" s="25"/>
      <c r="J80" s="10"/>
      <c r="K80" s="10"/>
    </row>
    <row r="81" spans="3:11" s="9" customFormat="1" ht="15.75">
      <c r="C81" s="8"/>
      <c r="D81" s="25"/>
      <c r="J81" s="10"/>
      <c r="K81" s="10"/>
    </row>
    <row r="82" spans="3:11" s="9" customFormat="1" ht="15.75">
      <c r="C82" s="8"/>
      <c r="D82" s="25"/>
      <c r="J82" s="10"/>
      <c r="K82" s="10"/>
    </row>
    <row r="83" spans="3:11" s="9" customFormat="1" ht="15.75">
      <c r="C83" s="8"/>
      <c r="D83" s="25"/>
      <c r="J83" s="10"/>
      <c r="K83" s="10"/>
    </row>
    <row r="84" spans="3:11" s="9" customFormat="1" ht="15.75">
      <c r="C84" s="8"/>
      <c r="D84" s="25"/>
      <c r="J84" s="10"/>
      <c r="K84" s="10"/>
    </row>
    <row r="85" spans="3:11" s="9" customFormat="1" ht="15.75">
      <c r="C85" s="8"/>
      <c r="D85" s="25"/>
      <c r="J85" s="10"/>
      <c r="K85" s="10"/>
    </row>
    <row r="86" spans="3:11" s="9" customFormat="1" ht="15.75">
      <c r="C86" s="8"/>
      <c r="D86" s="25"/>
      <c r="J86" s="10"/>
      <c r="K86" s="10"/>
    </row>
    <row r="87" spans="3:11" s="9" customFormat="1" ht="15.75">
      <c r="C87" s="8"/>
      <c r="D87" s="25"/>
      <c r="J87" s="10"/>
      <c r="K87" s="10"/>
    </row>
    <row r="88" spans="3:11" s="9" customFormat="1" ht="15.75">
      <c r="C88" s="8"/>
      <c r="D88" s="25"/>
      <c r="J88" s="10"/>
      <c r="K88" s="10"/>
    </row>
    <row r="89" spans="3:11" s="9" customFormat="1" ht="15.75">
      <c r="C89" s="8"/>
      <c r="D89" s="25"/>
      <c r="J89" s="10"/>
      <c r="K89" s="10"/>
    </row>
    <row r="90" spans="3:11" s="9" customFormat="1" ht="15.75">
      <c r="C90" s="8"/>
      <c r="D90" s="25"/>
      <c r="J90" s="10"/>
      <c r="K90" s="10"/>
    </row>
    <row r="91" spans="3:11" s="9" customFormat="1" ht="15.75">
      <c r="C91" s="8"/>
      <c r="D91" s="25"/>
      <c r="J91" s="10"/>
      <c r="K91" s="10"/>
    </row>
    <row r="92" spans="3:11" s="9" customFormat="1" ht="15.75">
      <c r="C92" s="8"/>
      <c r="D92" s="25"/>
      <c r="J92" s="10"/>
      <c r="K92" s="10"/>
    </row>
    <row r="93" spans="3:11" s="9" customFormat="1" ht="15.75">
      <c r="C93" s="8"/>
      <c r="D93" s="25"/>
      <c r="J93" s="10"/>
      <c r="K93" s="10"/>
    </row>
    <row r="94" spans="3:11" s="9" customFormat="1" ht="15.75">
      <c r="C94" s="8"/>
      <c r="D94" s="25"/>
      <c r="J94" s="10"/>
      <c r="K94" s="10"/>
    </row>
    <row r="95" spans="3:11" s="9" customFormat="1" ht="15.75">
      <c r="C95" s="8"/>
      <c r="D95" s="25"/>
      <c r="J95" s="10"/>
      <c r="K95" s="10"/>
    </row>
    <row r="96" spans="3:11" s="9" customFormat="1" ht="15.75">
      <c r="C96" s="8"/>
      <c r="D96" s="25"/>
      <c r="J96" s="10"/>
      <c r="K96" s="10"/>
    </row>
    <row r="97" spans="3:11" s="9" customFormat="1" ht="15.75">
      <c r="C97" s="8"/>
      <c r="D97" s="25"/>
      <c r="J97" s="10"/>
      <c r="K97" s="10"/>
    </row>
    <row r="98" spans="3:11" s="9" customFormat="1" ht="15.75">
      <c r="C98" s="8"/>
      <c r="D98" s="25"/>
      <c r="J98" s="10"/>
      <c r="K98" s="10"/>
    </row>
    <row r="99" spans="3:11" s="9" customFormat="1" ht="15.75">
      <c r="C99" s="8"/>
      <c r="D99" s="25"/>
      <c r="J99" s="10"/>
      <c r="K99" s="10"/>
    </row>
    <row r="100" spans="3:11" s="9" customFormat="1" ht="15.75">
      <c r="C100" s="8"/>
      <c r="D100" s="25"/>
      <c r="J100" s="10"/>
      <c r="K100" s="10"/>
    </row>
    <row r="101" spans="3:11" s="9" customFormat="1" ht="15.75">
      <c r="C101" s="8"/>
      <c r="D101" s="25"/>
      <c r="J101" s="10"/>
      <c r="K101" s="10"/>
    </row>
    <row r="102" spans="3:11" s="9" customFormat="1" ht="15.75">
      <c r="C102" s="8"/>
      <c r="D102" s="25"/>
      <c r="J102" s="10"/>
      <c r="K102" s="10"/>
    </row>
    <row r="103" spans="3:11" s="9" customFormat="1" ht="15.75">
      <c r="C103" s="8"/>
      <c r="D103" s="25"/>
      <c r="J103" s="10"/>
      <c r="K103" s="10"/>
    </row>
    <row r="104" spans="3:11" s="9" customFormat="1" ht="15.75">
      <c r="C104" s="8"/>
      <c r="D104" s="25"/>
      <c r="E104" s="10"/>
      <c r="F104" s="10"/>
      <c r="G104" s="10"/>
      <c r="H104" s="10"/>
      <c r="J104"/>
      <c r="K104"/>
    </row>
    <row r="105" spans="10:11" s="9" customFormat="1" ht="14.25">
      <c r="J105"/>
      <c r="K105"/>
    </row>
    <row r="106" spans="3:11" s="9" customFormat="1" ht="15.75">
      <c r="C106" s="8"/>
      <c r="D106" s="11"/>
      <c r="J106"/>
      <c r="K106"/>
    </row>
    <row r="107" spans="1:8" ht="15.75">
      <c r="A107" s="8" t="s">
        <v>34</v>
      </c>
      <c r="B107" s="24" t="s">
        <v>19</v>
      </c>
      <c r="D107" s="9"/>
      <c r="E107" s="9"/>
      <c r="F107" s="9"/>
      <c r="G107" s="9"/>
      <c r="H107" s="9"/>
    </row>
    <row r="108" spans="1:9" ht="29.25" customHeight="1">
      <c r="A108" s="3"/>
      <c r="B108" s="38" t="s">
        <v>71</v>
      </c>
      <c r="C108" s="38"/>
      <c r="D108" s="38"/>
      <c r="E108" s="38"/>
      <c r="F108" s="38"/>
      <c r="G108" s="38"/>
      <c r="H108" s="38"/>
      <c r="I108" s="30"/>
    </row>
    <row r="109" ht="15.75" thickBot="1">
      <c r="A109" s="3"/>
    </row>
    <row r="110" spans="1:9" ht="14.25">
      <c r="A110" s="3"/>
      <c r="B110" s="14" t="s">
        <v>21</v>
      </c>
      <c r="C110" s="15"/>
      <c r="D110" s="15"/>
      <c r="E110" s="15"/>
      <c r="F110" s="15"/>
      <c r="G110" s="15"/>
      <c r="H110" s="15"/>
      <c r="I110" s="16"/>
    </row>
    <row r="111" spans="1:9" ht="15.75" thickBot="1">
      <c r="A111" s="3"/>
      <c r="B111" s="17" t="s">
        <v>27</v>
      </c>
      <c r="C111" s="5" t="s">
        <v>22</v>
      </c>
      <c r="D111" s="18"/>
      <c r="E111" s="18"/>
      <c r="F111" s="18"/>
      <c r="G111" s="18"/>
      <c r="H111" s="18"/>
      <c r="I111" s="19"/>
    </row>
    <row r="112" ht="15.75" thickBot="1">
      <c r="A112" s="1"/>
    </row>
    <row r="113" spans="2:9" ht="14.25">
      <c r="B113" s="14" t="s">
        <v>20</v>
      </c>
      <c r="C113" s="15"/>
      <c r="D113" s="15"/>
      <c r="E113" s="15"/>
      <c r="F113" s="15"/>
      <c r="G113" s="15"/>
      <c r="H113" s="15"/>
      <c r="I113" s="16"/>
    </row>
    <row r="114" spans="2:9" ht="14.25">
      <c r="B114" s="6" t="str">
        <f>IF(C114="","","-&gt;")</f>
        <v>-&gt;</v>
      </c>
      <c r="C114" s="9" t="s">
        <v>35</v>
      </c>
      <c r="D114" s="9"/>
      <c r="E114" s="9"/>
      <c r="F114" s="9"/>
      <c r="G114" s="9"/>
      <c r="H114" s="9"/>
      <c r="I114" s="20"/>
    </row>
    <row r="115" spans="2:9" ht="14.25">
      <c r="B115" s="6" t="str">
        <f>IF(C115="","","-&gt;")</f>
        <v/>
      </c>
      <c r="C115" s="9" t="str">
        <f>IF(C35="nein","Geburtsurkunde Erblasser/in","")</f>
        <v/>
      </c>
      <c r="D115" s="9"/>
      <c r="E115" s="9"/>
      <c r="F115" s="9"/>
      <c r="G115" s="9"/>
      <c r="H115" s="9"/>
      <c r="I115" s="20"/>
    </row>
    <row r="116" spans="2:9" ht="29.25" customHeight="1">
      <c r="B116" s="6" t="str">
        <f>IF(C116="","","-&gt;")</f>
        <v/>
      </c>
      <c r="C116" s="39" t="str">
        <f>IF(C11="nein","D. Original/e d. Testamente ist/sind mit einer Sterbeurkunde (im Original) beim zuständigen Nachlassgericht zur Eröffnung abzuliefern.","")</f>
        <v/>
      </c>
      <c r="D116" s="39"/>
      <c r="E116" s="39"/>
      <c r="F116" s="39"/>
      <c r="G116" s="39"/>
      <c r="H116" s="9"/>
      <c r="I116" s="20"/>
    </row>
    <row r="117" spans="2:9" ht="14.25">
      <c r="B117" s="6" t="str">
        <f aca="true" t="shared" si="0" ref="B117:B119">IF(C117="","","-&gt;")</f>
        <v/>
      </c>
      <c r="C117" s="9" t="str">
        <f>IF(C18="ja","Grundbuchbezeichnung","")</f>
        <v/>
      </c>
      <c r="D117" s="9"/>
      <c r="E117" s="9"/>
      <c r="F117" s="9"/>
      <c r="G117" s="9"/>
      <c r="H117" s="9"/>
      <c r="I117" s="20"/>
    </row>
    <row r="118" spans="2:9" ht="14.25">
      <c r="B118" s="6" t="str">
        <f t="shared" si="0"/>
        <v/>
      </c>
      <c r="C118" s="9" t="str">
        <f>IF(C22="ja","Die Registernr. und das zuständige Registergericht sind anzugeben.","")</f>
        <v/>
      </c>
      <c r="D118" s="9"/>
      <c r="E118" s="9"/>
      <c r="F118" s="9"/>
      <c r="G118" s="9"/>
      <c r="H118" s="9"/>
      <c r="I118" s="20"/>
    </row>
    <row r="119" spans="2:9" ht="15.75" customHeight="1" thickBot="1">
      <c r="B119" s="7" t="str">
        <f t="shared" si="0"/>
        <v/>
      </c>
      <c r="C119" s="18" t="str">
        <f>IF(C31="bitte wählen!","",VLOOKUP(C31,Tabelle2!A14:B15,2))</f>
        <v/>
      </c>
      <c r="D119" s="18"/>
      <c r="E119" s="18"/>
      <c r="F119" s="18"/>
      <c r="G119" s="18"/>
      <c r="H119" s="18"/>
      <c r="I119" s="19"/>
    </row>
    <row r="120" spans="2:7" ht="15.75" thickBot="1">
      <c r="B120" s="13"/>
      <c r="C120" s="9"/>
      <c r="D120" s="9"/>
      <c r="E120" s="9"/>
      <c r="F120" s="9"/>
      <c r="G120" s="9"/>
    </row>
    <row r="121" spans="2:9" ht="14.25">
      <c r="B121" s="14" t="s">
        <v>23</v>
      </c>
      <c r="C121" s="15"/>
      <c r="D121" s="15"/>
      <c r="E121" s="15"/>
      <c r="F121" s="15"/>
      <c r="G121" s="15"/>
      <c r="H121" s="15"/>
      <c r="I121" s="16"/>
    </row>
    <row r="122" spans="2:9" ht="14.25">
      <c r="B122" s="6" t="str">
        <f aca="true" t="shared" si="1" ref="B122:B124">IF(C122="","","-&gt;")</f>
        <v/>
      </c>
      <c r="C122" s="9" t="str">
        <f>IF(C35="ja",D35,"")</f>
        <v/>
      </c>
      <c r="D122" s="9"/>
      <c r="E122" s="9"/>
      <c r="F122" s="9"/>
      <c r="G122" s="9"/>
      <c r="H122" s="9"/>
      <c r="I122" s="20"/>
    </row>
    <row r="123" spans="2:9" ht="15.75" thickBot="1">
      <c r="B123" s="7" t="str">
        <f t="shared" si="1"/>
        <v/>
      </c>
      <c r="C123" s="18" t="str">
        <f>IF(C40="bitte wählen!","",VLOOKUP(C40,Tabelle2!A26:B27,2))</f>
        <v/>
      </c>
      <c r="D123" s="18"/>
      <c r="E123" s="18"/>
      <c r="F123" s="18"/>
      <c r="G123" s="18"/>
      <c r="H123" s="18"/>
      <c r="I123" s="19"/>
    </row>
    <row r="124" spans="2:7" ht="14.25">
      <c r="B124" s="13" t="str">
        <f t="shared" si="1"/>
        <v/>
      </c>
      <c r="C124" s="9" t="str">
        <f>IF(D42="","",D42)</f>
        <v/>
      </c>
      <c r="D124" s="9"/>
      <c r="E124" s="9"/>
      <c r="F124" s="9"/>
      <c r="G124" s="9"/>
    </row>
    <row r="125" spans="3:7" ht="15.75" thickBot="1">
      <c r="C125" s="9"/>
      <c r="D125" s="9"/>
      <c r="E125" s="9"/>
      <c r="F125" s="9"/>
      <c r="G125" s="9"/>
    </row>
    <row r="126" spans="2:9" ht="14.25">
      <c r="B126" s="14" t="s">
        <v>26</v>
      </c>
      <c r="C126" s="15"/>
      <c r="D126" s="15"/>
      <c r="E126" s="15"/>
      <c r="F126" s="15"/>
      <c r="G126" s="15"/>
      <c r="H126" s="15"/>
      <c r="I126" s="16"/>
    </row>
    <row r="127" spans="2:9" ht="15.75" thickBot="1">
      <c r="B127" s="7" t="str">
        <f>IF(C127="","","-&gt;")</f>
        <v/>
      </c>
      <c r="C127" s="18" t="str">
        <f>IF(C57="bitte wählen!","",VLOOKUP(C57,Tabelle2!A49:B51,2))</f>
        <v/>
      </c>
      <c r="D127" s="18"/>
      <c r="E127" s="18"/>
      <c r="F127" s="18"/>
      <c r="G127" s="18"/>
      <c r="H127" s="18"/>
      <c r="I127" s="19"/>
    </row>
    <row r="128" spans="3:7" ht="15.75" thickBot="1">
      <c r="C128" s="9"/>
      <c r="D128" s="9"/>
      <c r="E128" s="9"/>
      <c r="F128" s="9"/>
      <c r="G128" s="9"/>
    </row>
    <row r="129" spans="2:9" ht="14.25">
      <c r="B129" s="14" t="s">
        <v>24</v>
      </c>
      <c r="C129" s="15"/>
      <c r="D129" s="15"/>
      <c r="E129" s="15"/>
      <c r="F129" s="15"/>
      <c r="G129" s="15"/>
      <c r="H129" s="15"/>
      <c r="I129" s="16"/>
    </row>
    <row r="130" spans="2:9" ht="15.75" thickBot="1">
      <c r="B130" s="7" t="str">
        <f aca="true" t="shared" si="2" ref="B130:B131">IF(C130="","","-&gt;")</f>
        <v/>
      </c>
      <c r="C130" s="18" t="str">
        <f>IF(C66="bitte wählen!","",VLOOKUP(C66,Tabelle2!A65:B67,2))</f>
        <v/>
      </c>
      <c r="D130" s="18"/>
      <c r="E130" s="18"/>
      <c r="F130" s="18"/>
      <c r="G130" s="18"/>
      <c r="H130" s="18"/>
      <c r="I130" s="19"/>
    </row>
    <row r="131" spans="2:7" ht="14.25">
      <c r="B131" s="13" t="str">
        <f t="shared" si="2"/>
        <v/>
      </c>
      <c r="C131" s="9" t="str">
        <f>IF(D67="","",D67)</f>
        <v/>
      </c>
      <c r="D131" s="9"/>
      <c r="E131" s="9"/>
      <c r="F131" s="9"/>
      <c r="G131" s="9"/>
    </row>
    <row r="132" spans="3:7" ht="15.75" thickBot="1">
      <c r="C132" s="9"/>
      <c r="D132" s="9"/>
      <c r="E132" s="9"/>
      <c r="F132" s="9"/>
      <c r="G132" s="9"/>
    </row>
    <row r="133" spans="2:9" ht="14.25">
      <c r="B133" s="14" t="s">
        <v>25</v>
      </c>
      <c r="C133" s="15"/>
      <c r="D133" s="15"/>
      <c r="E133" s="15"/>
      <c r="F133" s="15"/>
      <c r="G133" s="15"/>
      <c r="H133" s="15"/>
      <c r="I133" s="16"/>
    </row>
    <row r="134" spans="2:9" ht="14.25">
      <c r="B134" s="6" t="str">
        <f aca="true" t="shared" si="3" ref="B134:B136">IF(C134="","","-&gt;")</f>
        <v/>
      </c>
      <c r="C134" s="9" t="str">
        <f>IF(C48="bitte wählen!","",VLOOKUP(C48,Tabelle2!A32:B37,2))</f>
        <v/>
      </c>
      <c r="D134" s="9"/>
      <c r="E134" s="9"/>
      <c r="F134" s="9"/>
      <c r="G134" s="9"/>
      <c r="H134" s="9"/>
      <c r="I134" s="20"/>
    </row>
    <row r="135" spans="2:9" ht="14.25">
      <c r="B135" s="6" t="str">
        <f t="shared" si="3"/>
        <v/>
      </c>
      <c r="C135" s="9" t="str">
        <f>IF(C48="bitte wählen!","",VLOOKUP(C48,Tabelle2!A39:B40,2))</f>
        <v/>
      </c>
      <c r="D135" s="9"/>
      <c r="E135" s="9"/>
      <c r="F135" s="9"/>
      <c r="G135" s="9"/>
      <c r="H135" s="9"/>
      <c r="I135" s="20"/>
    </row>
    <row r="136" spans="2:9" ht="14.25">
      <c r="B136" s="6" t="str">
        <f t="shared" si="3"/>
        <v/>
      </c>
      <c r="C136" s="9" t="str">
        <f>IF(D50="","",D50)</f>
        <v/>
      </c>
      <c r="D136" s="9"/>
      <c r="E136" s="9"/>
      <c r="F136" s="9"/>
      <c r="G136" s="9"/>
      <c r="H136" s="9"/>
      <c r="I136" s="20"/>
    </row>
    <row r="137" spans="2:9" ht="15.75" thickBot="1">
      <c r="B137" s="7"/>
      <c r="C137" s="18" t="str">
        <f>IF(D51="","",D51)</f>
        <v/>
      </c>
      <c r="D137" s="18"/>
      <c r="E137" s="18"/>
      <c r="F137" s="18"/>
      <c r="G137" s="18"/>
      <c r="H137" s="18"/>
      <c r="I137" s="19"/>
    </row>
  </sheetData>
  <mergeCells count="6">
    <mergeCell ref="A2:G2"/>
    <mergeCell ref="A1:H1"/>
    <mergeCell ref="C13:G14"/>
    <mergeCell ref="B108:H108"/>
    <mergeCell ref="C116:G116"/>
    <mergeCell ref="C57:E57"/>
  </mergeCells>
  <dataValidations count="5">
    <dataValidation type="list" allowBlank="1" showInputMessage="1" showErrorMessage="1" sqref="C72">
      <formula1>Tabelle2!$A$69:$A$71</formula1>
    </dataValidation>
    <dataValidation type="list" allowBlank="1" showInputMessage="1" showErrorMessage="1" sqref="C6 C11:C12 C18 C22 C40 C48 C35">
      <formula1>Tabelle2!$A$2:$A$4</formula1>
    </dataValidation>
    <dataValidation type="list" allowBlank="1" showInputMessage="1" showErrorMessage="1" sqref="C57">
      <formula1>Tabelle2!$A$48:$A$51</formula1>
    </dataValidation>
    <dataValidation type="list" allowBlank="1" showInputMessage="1" showErrorMessage="1" sqref="C66">
      <formula1>Tabelle2!$A$64:$A$66</formula1>
    </dataValidation>
    <dataValidation type="list" allowBlank="1" showInputMessage="1" showErrorMessage="1" sqref="C31">
      <formula1>Tabelle2!$A$13:$A$17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workbookViewId="0" topLeftCell="A37">
      <selection activeCell="A75" sqref="A75"/>
    </sheetView>
  </sheetViews>
  <sheetFormatPr defaultColWidth="11.00390625" defaultRowHeight="14.25"/>
  <cols>
    <col min="1" max="1" width="29.375" style="0" bestFit="1" customWidth="1"/>
  </cols>
  <sheetData>
    <row r="2" ht="14.25">
      <c r="A2" t="s">
        <v>36</v>
      </c>
    </row>
    <row r="3" ht="14.25">
      <c r="A3" t="s">
        <v>13</v>
      </c>
    </row>
    <row r="4" ht="14.25">
      <c r="A4" t="s">
        <v>12</v>
      </c>
    </row>
    <row r="7" ht="14.25">
      <c r="A7" t="s">
        <v>37</v>
      </c>
    </row>
    <row r="8" spans="1:2" ht="15">
      <c r="A8" t="s">
        <v>36</v>
      </c>
      <c r="B8" s="10"/>
    </row>
    <row r="9" spans="1:2" ht="15">
      <c r="A9" t="s">
        <v>13</v>
      </c>
      <c r="B9" s="10" t="s">
        <v>38</v>
      </c>
    </row>
    <row r="10" spans="1:2" ht="15">
      <c r="A10" t="s">
        <v>12</v>
      </c>
      <c r="B10" s="10" t="s">
        <v>39</v>
      </c>
    </row>
    <row r="11" ht="15">
      <c r="B11" s="10"/>
    </row>
    <row r="12" spans="1:2" ht="15">
      <c r="A12" t="s">
        <v>42</v>
      </c>
      <c r="B12" s="2"/>
    </row>
    <row r="13" spans="1:2" ht="14.25">
      <c r="A13" t="s">
        <v>36</v>
      </c>
      <c r="B13" t="s">
        <v>43</v>
      </c>
    </row>
    <row r="14" spans="1:2" ht="15">
      <c r="A14" s="10" t="s">
        <v>14</v>
      </c>
      <c r="B14" s="10" t="s">
        <v>40</v>
      </c>
    </row>
    <row r="15" spans="1:2" ht="18.75" customHeight="1">
      <c r="A15" s="10" t="s">
        <v>15</v>
      </c>
      <c r="B15" s="10" t="s">
        <v>41</v>
      </c>
    </row>
    <row r="16" spans="1:2" ht="18.75" customHeight="1">
      <c r="A16" s="10" t="s">
        <v>16</v>
      </c>
      <c r="B16" s="10" t="s">
        <v>70</v>
      </c>
    </row>
    <row r="17" spans="1:2" ht="18.75" customHeight="1">
      <c r="A17" s="10" t="s">
        <v>28</v>
      </c>
      <c r="B17" s="10" t="s">
        <v>43</v>
      </c>
    </row>
    <row r="18" ht="15">
      <c r="B18" s="10"/>
    </row>
    <row r="19" spans="1:2" ht="15">
      <c r="A19" s="10" t="s">
        <v>46</v>
      </c>
      <c r="B19" s="10"/>
    </row>
    <row r="20" spans="1:2" ht="15">
      <c r="A20" t="s">
        <v>36</v>
      </c>
      <c r="B20" s="10"/>
    </row>
    <row r="21" spans="1:2" ht="15">
      <c r="A21" s="10" t="s">
        <v>13</v>
      </c>
      <c r="B21" s="10" t="s">
        <v>44</v>
      </c>
    </row>
    <row r="22" spans="1:2" ht="15">
      <c r="A22" t="s">
        <v>12</v>
      </c>
      <c r="B22" s="10" t="s">
        <v>45</v>
      </c>
    </row>
    <row r="23" spans="1:2" ht="15">
      <c r="A23" s="10"/>
      <c r="B23" t="s">
        <v>47</v>
      </c>
    </row>
    <row r="25" ht="15">
      <c r="A25" s="10" t="s">
        <v>50</v>
      </c>
    </row>
    <row r="26" spans="1:3" ht="15">
      <c r="A26" s="10" t="s">
        <v>13</v>
      </c>
      <c r="B26" s="10" t="s">
        <v>48</v>
      </c>
      <c r="C26" s="10"/>
    </row>
    <row r="27" spans="1:3" ht="15">
      <c r="A27" s="10" t="s">
        <v>12</v>
      </c>
      <c r="B27" s="10" t="s">
        <v>49</v>
      </c>
      <c r="C27" s="10"/>
    </row>
    <row r="28" spans="1:3" ht="15">
      <c r="A28" s="10"/>
      <c r="B28" s="10" t="s">
        <v>52</v>
      </c>
      <c r="C28" s="10"/>
    </row>
    <row r="29" ht="15">
      <c r="B29" s="10" t="s">
        <v>51</v>
      </c>
    </row>
    <row r="30" ht="15">
      <c r="B30" s="10"/>
    </row>
    <row r="31" spans="1:2" ht="15">
      <c r="A31" t="s">
        <v>55</v>
      </c>
      <c r="B31" s="10"/>
    </row>
    <row r="32" spans="1:9" ht="15">
      <c r="A32" s="10" t="s">
        <v>13</v>
      </c>
      <c r="B32" s="10" t="s">
        <v>53</v>
      </c>
      <c r="I32" s="3"/>
    </row>
    <row r="33" spans="1:10" ht="15">
      <c r="A33" s="10"/>
      <c r="B33" s="10" t="s">
        <v>54</v>
      </c>
      <c r="I33" s="3"/>
      <c r="J33" s="10"/>
    </row>
    <row r="34" spans="1:2" ht="15">
      <c r="A34" s="10"/>
      <c r="B34" s="10" t="s">
        <v>52</v>
      </c>
    </row>
    <row r="35" ht="15">
      <c r="B35" s="10" t="s">
        <v>51</v>
      </c>
    </row>
    <row r="36" spans="1:2" ht="15">
      <c r="A36" s="3" t="s">
        <v>12</v>
      </c>
      <c r="B36" s="10" t="s">
        <v>52</v>
      </c>
    </row>
    <row r="37" spans="1:2" ht="15">
      <c r="A37" s="3"/>
      <c r="B37" s="10" t="s">
        <v>51</v>
      </c>
    </row>
    <row r="39" spans="1:2" ht="15">
      <c r="A39" t="s">
        <v>13</v>
      </c>
      <c r="B39" s="10" t="s">
        <v>54</v>
      </c>
    </row>
    <row r="40" spans="1:2" ht="15">
      <c r="A40" t="s">
        <v>12</v>
      </c>
      <c r="B40" s="10" t="s">
        <v>51</v>
      </c>
    </row>
    <row r="42" spans="1:2" ht="15">
      <c r="A42" t="s">
        <v>13</v>
      </c>
      <c r="B42" s="10" t="s">
        <v>52</v>
      </c>
    </row>
    <row r="43" spans="1:2" ht="15">
      <c r="A43" t="s">
        <v>12</v>
      </c>
      <c r="B43" s="10" t="s">
        <v>43</v>
      </c>
    </row>
    <row r="44" spans="1:2" ht="15">
      <c r="A44" t="s">
        <v>13</v>
      </c>
      <c r="B44" s="10" t="s">
        <v>51</v>
      </c>
    </row>
    <row r="45" spans="1:2" ht="15">
      <c r="A45" t="s">
        <v>12</v>
      </c>
      <c r="B45" s="10" t="s">
        <v>43</v>
      </c>
    </row>
    <row r="47" ht="14.25">
      <c r="A47" t="s">
        <v>59</v>
      </c>
    </row>
    <row r="48" spans="1:2" ht="15">
      <c r="A48" s="10" t="s">
        <v>36</v>
      </c>
      <c r="B48" s="10"/>
    </row>
    <row r="49" spans="1:5" ht="15">
      <c r="A49" s="10" t="s">
        <v>60</v>
      </c>
      <c r="B49" s="10" t="s">
        <v>57</v>
      </c>
      <c r="E49" s="10" t="s">
        <v>52</v>
      </c>
    </row>
    <row r="50" spans="1:2" ht="15">
      <c r="A50" s="10" t="s">
        <v>61</v>
      </c>
      <c r="B50" s="10" t="s">
        <v>58</v>
      </c>
    </row>
    <row r="51" spans="1:2" ht="15">
      <c r="A51" s="10" t="s">
        <v>62</v>
      </c>
      <c r="B51" s="10" t="s">
        <v>64</v>
      </c>
    </row>
    <row r="53" ht="15">
      <c r="A53" s="10" t="s">
        <v>36</v>
      </c>
    </row>
    <row r="54" ht="15">
      <c r="A54" s="10" t="s">
        <v>60</v>
      </c>
    </row>
    <row r="55" spans="1:2" ht="15">
      <c r="A55" s="10" t="s">
        <v>61</v>
      </c>
      <c r="B55" s="10" t="s">
        <v>43</v>
      </c>
    </row>
    <row r="56" spans="1:2" ht="15">
      <c r="A56" s="10" t="s">
        <v>62</v>
      </c>
      <c r="B56" t="s">
        <v>63</v>
      </c>
    </row>
    <row r="58" ht="15">
      <c r="A58" s="10" t="s">
        <v>36</v>
      </c>
    </row>
    <row r="59" ht="15">
      <c r="A59" s="10" t="s">
        <v>56</v>
      </c>
    </row>
    <row r="60" ht="15">
      <c r="A60" s="10" t="s">
        <v>31</v>
      </c>
    </row>
    <row r="61" ht="15">
      <c r="A61" s="10" t="s">
        <v>32</v>
      </c>
    </row>
    <row r="63" ht="15">
      <c r="A63" s="10" t="s">
        <v>66</v>
      </c>
    </row>
    <row r="64" ht="15">
      <c r="A64" s="10" t="s">
        <v>36</v>
      </c>
    </row>
    <row r="65" spans="1:2" ht="15">
      <c r="A65" s="10" t="s">
        <v>13</v>
      </c>
      <c r="B65" s="10" t="s">
        <v>65</v>
      </c>
    </row>
    <row r="66" spans="1:2" ht="15">
      <c r="A66" s="10" t="s">
        <v>12</v>
      </c>
      <c r="B66" s="10" t="s">
        <v>52</v>
      </c>
    </row>
    <row r="68" ht="15">
      <c r="A68" s="10" t="s">
        <v>68</v>
      </c>
    </row>
    <row r="69" ht="15">
      <c r="A69" s="10" t="s">
        <v>36</v>
      </c>
    </row>
    <row r="70" spans="1:2" ht="15">
      <c r="A70" s="10" t="s">
        <v>13</v>
      </c>
      <c r="B70" s="9" t="s">
        <v>67</v>
      </c>
    </row>
    <row r="71" spans="1:2" ht="15">
      <c r="A71" s="10" t="s">
        <v>12</v>
      </c>
      <c r="B71" s="10" t="s">
        <v>69</v>
      </c>
    </row>
    <row r="74" ht="15">
      <c r="B74" s="2"/>
    </row>
    <row r="76" spans="1:2" ht="15">
      <c r="A76" s="10"/>
      <c r="B76" s="10"/>
    </row>
    <row r="77" spans="1:2" ht="15">
      <c r="A77" s="10"/>
      <c r="B77" s="10"/>
    </row>
    <row r="78" spans="1:2" ht="15">
      <c r="A78" s="10"/>
      <c r="B78" s="10"/>
    </row>
    <row r="79" spans="1:2" ht="15">
      <c r="A79" s="10"/>
      <c r="B79" s="10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Stephan Prenzel</cp:lastModifiedBy>
  <cp:lastPrinted>2024-02-01T06:57:13Z</cp:lastPrinted>
  <dcterms:created xsi:type="dcterms:W3CDTF">2016-11-30T13:56:53Z</dcterms:created>
  <dcterms:modified xsi:type="dcterms:W3CDTF">2024-02-01T07:31:04Z</dcterms:modified>
  <cp:category/>
  <cp:version/>
  <cp:contentType/>
  <cp:contentStatus/>
</cp:coreProperties>
</file>